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showInkAnnotation="0" autoCompressPictures="0"/>
  <xr:revisionPtr revIDLastSave="0" documentId="13_ncr:1_{584E59D1-DC26-42C4-BF72-E290FEB1B1CC}" xr6:coauthVersionLast="47" xr6:coauthVersionMax="47" xr10:uidLastSave="{00000000-0000-0000-0000-000000000000}"/>
  <bookViews>
    <workbookView xWindow="-110" yWindow="-110" windowWidth="19420" windowHeight="10300" tabRatio="500" activeTab="1" xr2:uid="{00000000-000D-0000-FFFF-FFFF00000000}"/>
  </bookViews>
  <sheets>
    <sheet name="総合評価基準" sheetId="8" r:id="rId1"/>
    <sheet name="総合評価基準採点表"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6" i="7" l="1"/>
  <c r="I4" i="7"/>
  <c r="I5" i="7"/>
  <c r="I7" i="7" l="1"/>
  <c r="I12" i="7" s="1"/>
</calcChain>
</file>

<file path=xl/sharedStrings.xml><?xml version="1.0" encoding="utf-8"?>
<sst xmlns="http://schemas.openxmlformats.org/spreadsheetml/2006/main" count="48" uniqueCount="27">
  <si>
    <t>基準値</t>
    <rPh sb="0" eb="3">
      <t>キジュンチ</t>
    </rPh>
    <phoneticPr fontId="2"/>
  </si>
  <si>
    <t>備考</t>
    <rPh sb="0" eb="2">
      <t>ビコウ</t>
    </rPh>
    <phoneticPr fontId="2"/>
  </si>
  <si>
    <t>番号</t>
    <rPh sb="0" eb="2">
      <t>バンゴウ</t>
    </rPh>
    <phoneticPr fontId="2"/>
  </si>
  <si>
    <t>得点</t>
    <rPh sb="0" eb="2">
      <t>トクテン</t>
    </rPh>
    <phoneticPr fontId="2"/>
  </si>
  <si>
    <t>提案値</t>
    <rPh sb="0" eb="3">
      <t>テイアンチ</t>
    </rPh>
    <phoneticPr fontId="2"/>
  </si>
  <si>
    <t>基準点</t>
    <rPh sb="0" eb="3">
      <t>キジュンテン</t>
    </rPh>
    <phoneticPr fontId="2"/>
  </si>
  <si>
    <t>仕様（設置条件・動作環境等）</t>
    <rPh sb="0" eb="2">
      <t>シヨウ</t>
    </rPh>
    <rPh sb="3" eb="7">
      <t>セッチジョウケン</t>
    </rPh>
    <rPh sb="8" eb="12">
      <t>ドウサカンキョウ</t>
    </rPh>
    <rPh sb="12" eb="13">
      <t>トウ</t>
    </rPh>
    <phoneticPr fontId="2"/>
  </si>
  <si>
    <t>総合評価点</t>
    <rPh sb="0" eb="2">
      <t>ソウゴウ</t>
    </rPh>
    <rPh sb="2" eb="5">
      <t>ヒョウカテン</t>
    </rPh>
    <phoneticPr fontId="2"/>
  </si>
  <si>
    <t>※　　　　　　のセルに提案値を入力し印刷したものを入札時に提出ください。</t>
    <rPh sb="11" eb="13">
      <t>テイアン</t>
    </rPh>
    <rPh sb="13" eb="14">
      <t>アタイ</t>
    </rPh>
    <rPh sb="15" eb="17">
      <t>ニュウリョク</t>
    </rPh>
    <rPh sb="18" eb="20">
      <t>インサツ</t>
    </rPh>
    <rPh sb="25" eb="27">
      <t>ニュウサツ</t>
    </rPh>
    <rPh sb="27" eb="28">
      <t>ジ</t>
    </rPh>
    <rPh sb="29" eb="31">
      <t>テイシュツ</t>
    </rPh>
    <phoneticPr fontId="2"/>
  </si>
  <si>
    <t>性能等に対する得点合計</t>
    <rPh sb="0" eb="2">
      <t>セイノウ</t>
    </rPh>
    <rPh sb="2" eb="3">
      <t>ナド</t>
    </rPh>
    <rPh sb="4" eb="5">
      <t>タイ</t>
    </rPh>
    <rPh sb="7" eb="9">
      <t>トクテン</t>
    </rPh>
    <rPh sb="9" eb="11">
      <t>ゴウケイ</t>
    </rPh>
    <phoneticPr fontId="2"/>
  </si>
  <si>
    <t>応札額（円）</t>
    <rPh sb="0" eb="3">
      <t>オウサツガク</t>
    </rPh>
    <rPh sb="4" eb="5">
      <t>エン</t>
    </rPh>
    <phoneticPr fontId="2"/>
  </si>
  <si>
    <t xml:space="preserve">予定価格（円）
</t>
    <rPh sb="0" eb="2">
      <t>ヨテイ</t>
    </rPh>
    <rPh sb="2" eb="4">
      <t>カカク</t>
    </rPh>
    <rPh sb="5" eb="6">
      <t>エン</t>
    </rPh>
    <phoneticPr fontId="2"/>
  </si>
  <si>
    <t>※開札時に発表</t>
    <rPh sb="1" eb="3">
      <t>カイサツ</t>
    </rPh>
    <rPh sb="3" eb="4">
      <t>ジ</t>
    </rPh>
    <rPh sb="5" eb="7">
      <t>ハッピョウ</t>
    </rPh>
    <phoneticPr fontId="2"/>
  </si>
  <si>
    <t>※最も高いものを落札者とする。</t>
    <rPh sb="1" eb="2">
      <t>モット</t>
    </rPh>
    <rPh sb="3" eb="4">
      <t>タカ</t>
    </rPh>
    <rPh sb="8" eb="11">
      <t>ラクサツシャ</t>
    </rPh>
    <phoneticPr fontId="2"/>
  </si>
  <si>
    <t>基準点</t>
    <rPh sb="2" eb="3">
      <t xml:space="preserve">テン </t>
    </rPh>
    <phoneticPr fontId="2"/>
  </si>
  <si>
    <t>必須仕様を満たすこと</t>
    <rPh sb="0" eb="2">
      <t xml:space="preserve">ヒッス </t>
    </rPh>
    <rPh sb="2" eb="4">
      <t xml:space="preserve">シヨウヲ </t>
    </rPh>
    <rPh sb="5" eb="6">
      <t xml:space="preserve">ミタス </t>
    </rPh>
    <phoneticPr fontId="2"/>
  </si>
  <si>
    <t>仕様書通り</t>
    <rPh sb="0" eb="3">
      <t xml:space="preserve">シヨウショ </t>
    </rPh>
    <rPh sb="3" eb="4">
      <t xml:space="preserve">トオリ </t>
    </rPh>
    <phoneticPr fontId="2"/>
  </si>
  <si>
    <t>SSDストレージ</t>
    <phoneticPr fontId="2"/>
  </si>
  <si>
    <t>1600GB以上</t>
    <rPh sb="6" eb="8">
      <t xml:space="preserve">イジョウ </t>
    </rPh>
    <phoneticPr fontId="2"/>
  </si>
  <si>
    <t>DWPDが1を超える</t>
    <rPh sb="7" eb="8">
      <t xml:space="preserve">コエル </t>
    </rPh>
    <phoneticPr fontId="2"/>
  </si>
  <si>
    <t>300GB増える毎に30点追加</t>
    <rPh sb="5" eb="6">
      <t xml:space="preserve">フエル </t>
    </rPh>
    <rPh sb="8" eb="9">
      <t xml:space="preserve">ゴト </t>
    </rPh>
    <rPh sb="12" eb="15">
      <t xml:space="preserve">テンツイカ </t>
    </rPh>
    <phoneticPr fontId="2"/>
  </si>
  <si>
    <t>0.5増える毎に35点追加</t>
    <rPh sb="3" eb="4">
      <t xml:space="preserve">フエル </t>
    </rPh>
    <rPh sb="6" eb="7">
      <t xml:space="preserve">ゴト </t>
    </rPh>
    <rPh sb="10" eb="11">
      <t xml:space="preserve">テン </t>
    </rPh>
    <rPh sb="11" eb="13">
      <t xml:space="preserve">ツイカ </t>
    </rPh>
    <phoneticPr fontId="2"/>
  </si>
  <si>
    <t>---</t>
    <phoneticPr fontId="2"/>
  </si>
  <si>
    <t>GPU</t>
    <phoneticPr fontId="2"/>
  </si>
  <si>
    <t>NVIDIA H100 NVL 94GiB メモリを1基搭載すること（提案値0）</t>
    <rPh sb="0" eb="4">
      <t xml:space="preserve">ケイサンキシツ </t>
    </rPh>
    <rPh sb="8" eb="10">
      <t>イカ</t>
    </rPh>
    <rPh sb="25" eb="28">
      <t xml:space="preserve">シヨウショ </t>
    </rPh>
    <rPh sb="28" eb="30">
      <t>ベツズ</t>
    </rPh>
    <rPh sb="31" eb="33">
      <t xml:space="preserve">サンコウ </t>
    </rPh>
    <rPh sb="35" eb="37">
      <t xml:space="preserve">テイアンテン </t>
    </rPh>
    <rPh sb="37" eb="38">
      <t xml:space="preserve">チ </t>
    </rPh>
    <phoneticPr fontId="2"/>
  </si>
  <si>
    <t>NVIDIA H200 NVL 141GiBを搭載する場合（提案値1）は400点追加</t>
    <rPh sb="2" eb="3">
      <t xml:space="preserve">５ト </t>
    </rPh>
    <rPh sb="6" eb="7">
      <t xml:space="preserve">テン </t>
    </rPh>
    <rPh sb="7" eb="9">
      <t xml:space="preserve">カサン </t>
    </rPh>
    <rPh sb="23" eb="25">
      <t xml:space="preserve">トウサイスルバアイ </t>
    </rPh>
    <rPh sb="30" eb="33">
      <t xml:space="preserve">テイアンチ </t>
    </rPh>
    <rPh sb="39" eb="40">
      <t xml:space="preserve">テン </t>
    </rPh>
    <rPh sb="40" eb="42">
      <t xml:space="preserve">ツイカ </t>
    </rPh>
    <phoneticPr fontId="2"/>
  </si>
  <si>
    <t>Nシステム増強計算システム一式　総合評価基準採点表</t>
    <rPh sb="5" eb="7">
      <t>ゾウキョウ</t>
    </rPh>
    <rPh sb="7" eb="9">
      <t>ケイサン</t>
    </rPh>
    <rPh sb="13" eb="14">
      <t>イチ</t>
    </rPh>
    <rPh sb="16" eb="18">
      <t>キゾントウゴウサギョウイッシキソウゴウヒョウカキジュンサイテンヒョウ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</si>
</sst>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9" x14ac:knownFonts="1">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b/>
      <sz val="12"/>
      <color theme="1"/>
      <name val="ＭＳ Ｐゴシック"/>
      <family val="3"/>
      <charset val="128"/>
      <scheme val="minor"/>
    </font>
    <font>
      <sz val="12"/>
      <color rgb="FFFF0000"/>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s>
  <cellStyleXfs count="138">
    <xf numFmtId="0" fontId="0" fillId="0" borderId="0"/>
    <xf numFmtId="38"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42">
    <xf numFmtId="0" fontId="0" fillId="0" borderId="0" xfId="0"/>
    <xf numFmtId="0" fontId="0" fillId="0" borderId="0" xfId="0" applyAlignment="1">
      <alignment wrapText="1"/>
    </xf>
    <xf numFmtId="0" fontId="0" fillId="0" borderId="1" xfId="0" applyBorder="1" applyAlignment="1">
      <alignment vertical="top"/>
    </xf>
    <xf numFmtId="0" fontId="0" fillId="0" borderId="1" xfId="0" applyBorder="1"/>
    <xf numFmtId="0" fontId="5" fillId="0" borderId="0" xfId="0" applyFont="1" applyAlignment="1">
      <alignment vertical="center"/>
    </xf>
    <xf numFmtId="0" fontId="7" fillId="0" borderId="0" xfId="0" applyFont="1" applyAlignment="1">
      <alignment vertical="center"/>
    </xf>
    <xf numFmtId="0" fontId="0" fillId="0" borderId="4" xfId="0" applyBorder="1" applyAlignment="1">
      <alignment vertical="top" wrapText="1"/>
    </xf>
    <xf numFmtId="0" fontId="0" fillId="0" borderId="4" xfId="0" applyBorder="1" applyAlignment="1">
      <alignment wrapText="1"/>
    </xf>
    <xf numFmtId="0" fontId="0" fillId="0" borderId="4" xfId="0" applyBorder="1"/>
    <xf numFmtId="38" fontId="0" fillId="0" borderId="4" xfId="0" applyNumberFormat="1" applyBorder="1" applyAlignment="1">
      <alignment horizontal="right"/>
    </xf>
    <xf numFmtId="38" fontId="0" fillId="0" borderId="4" xfId="0" applyNumberFormat="1" applyBorder="1" applyAlignment="1">
      <alignment horizontal="right" vertical="center"/>
    </xf>
    <xf numFmtId="38" fontId="0" fillId="2" borderId="1" xfId="0" applyNumberFormat="1" applyFill="1" applyBorder="1" applyAlignment="1">
      <alignment vertical="center"/>
    </xf>
    <xf numFmtId="0" fontId="0" fillId="0" borderId="5" xfId="0" applyBorder="1"/>
    <xf numFmtId="0" fontId="0" fillId="0" borderId="5" xfId="0" applyBorder="1" applyAlignment="1">
      <alignment vertical="top" wrapText="1"/>
    </xf>
    <xf numFmtId="0" fontId="0" fillId="0" borderId="5" xfId="0" applyBorder="1" applyAlignment="1">
      <alignment wrapText="1"/>
    </xf>
    <xf numFmtId="38" fontId="0" fillId="0" borderId="5" xfId="0" applyNumberFormat="1" applyBorder="1" applyAlignment="1">
      <alignment horizontal="right"/>
    </xf>
    <xf numFmtId="38" fontId="0" fillId="0" borderId="5" xfId="0" applyNumberFormat="1" applyBorder="1" applyAlignment="1">
      <alignment horizontal="right" vertical="center"/>
    </xf>
    <xf numFmtId="38" fontId="0" fillId="2" borderId="5" xfId="0" applyNumberFormat="1" applyFill="1" applyBorder="1" applyAlignment="1">
      <alignment vertical="center"/>
    </xf>
    <xf numFmtId="0" fontId="0" fillId="0" borderId="2" xfId="0" applyBorder="1" applyAlignment="1">
      <alignment vertical="top" wrapText="1"/>
    </xf>
    <xf numFmtId="0" fontId="6" fillId="0" borderId="4" xfId="0" applyFont="1" applyBorder="1" applyAlignment="1">
      <alignment horizontal="center"/>
    </xf>
    <xf numFmtId="0" fontId="0" fillId="0" borderId="4" xfId="0" applyBorder="1" applyAlignment="1">
      <alignment horizontal="right"/>
    </xf>
    <xf numFmtId="38" fontId="0" fillId="0" borderId="1" xfId="1" applyFont="1" applyFill="1" applyBorder="1" applyAlignment="1">
      <alignment vertical="center"/>
    </xf>
    <xf numFmtId="0" fontId="0" fillId="0" borderId="4" xfId="0" applyBorder="1" applyAlignment="1">
      <alignment vertical="top"/>
    </xf>
    <xf numFmtId="0" fontId="0" fillId="0" borderId="4" xfId="0" applyBorder="1" applyAlignment="1">
      <alignment vertical="center"/>
    </xf>
    <xf numFmtId="38" fontId="0" fillId="0" borderId="4" xfId="1" applyFont="1" applyFill="1" applyBorder="1" applyAlignment="1">
      <alignment vertical="top"/>
    </xf>
    <xf numFmtId="0" fontId="5" fillId="0" borderId="3" xfId="0" applyFont="1" applyBorder="1" applyAlignment="1">
      <alignment horizontal="right" vertical="center"/>
    </xf>
    <xf numFmtId="176" fontId="5" fillId="0" borderId="3" xfId="0" applyNumberFormat="1" applyFont="1"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38" fontId="0" fillId="0" borderId="1" xfId="1" applyFont="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38" fontId="0" fillId="0" borderId="1" xfId="0" applyNumberFormat="1" applyBorder="1" applyAlignment="1">
      <alignment vertical="center"/>
    </xf>
    <xf numFmtId="38" fontId="0" fillId="3" borderId="1" xfId="1" applyFont="1" applyFill="1" applyBorder="1" applyAlignment="1">
      <alignment vertical="center"/>
    </xf>
    <xf numFmtId="176" fontId="0" fillId="0" borderId="0" xfId="0" applyNumberFormat="1"/>
    <xf numFmtId="38" fontId="0" fillId="2" borderId="1" xfId="1" applyFont="1" applyFill="1" applyBorder="1" applyAlignment="1">
      <alignment vertical="center"/>
    </xf>
    <xf numFmtId="1" fontId="8" fillId="3" borderId="1" xfId="0" applyNumberFormat="1" applyFont="1" applyFill="1" applyBorder="1" applyAlignment="1">
      <alignment vertical="center"/>
    </xf>
    <xf numFmtId="3" fontId="0" fillId="0" borderId="1" xfId="0" quotePrefix="1" applyNumberFormat="1" applyBorder="1" applyAlignment="1">
      <alignment horizontal="center" vertical="center"/>
    </xf>
    <xf numFmtId="3" fontId="8" fillId="3" borderId="1" xfId="0" quotePrefix="1" applyNumberFormat="1" applyFont="1" applyFill="1" applyBorder="1" applyAlignment="1">
      <alignment horizontal="center" vertical="center"/>
    </xf>
    <xf numFmtId="177" fontId="8" fillId="3" borderId="1" xfId="0" applyNumberFormat="1" applyFont="1" applyFill="1" applyBorder="1" applyAlignment="1">
      <alignment vertical="center"/>
    </xf>
    <xf numFmtId="0" fontId="0" fillId="0" borderId="1" xfId="0" applyBorder="1" applyAlignment="1">
      <alignment horizontal="center" vertical="center" wrapText="1"/>
    </xf>
  </cellXfs>
  <cellStyles count="138">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235860</xdr:colOff>
      <xdr:row>0</xdr:row>
      <xdr:rowOff>283631</xdr:rowOff>
    </xdr:from>
    <xdr:to>
      <xdr:col>5</xdr:col>
      <xdr:colOff>533402</xdr:colOff>
      <xdr:row>0</xdr:row>
      <xdr:rowOff>473938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370085" y="283631"/>
          <a:ext cx="297542" cy="190307"/>
        </a:xfrm>
        <a:prstGeom prst="rect">
          <a:avLst/>
        </a:prstGeom>
        <a:solidFill>
          <a:schemeClr val="accent6">
            <a:lumMod val="20000"/>
            <a:lumOff val="80000"/>
          </a:schemeClr>
        </a:solidFill>
        <a:ln>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51126-8774-ED45-BB55-9CE3F14B3CF4}">
  <dimension ref="B1:L18"/>
  <sheetViews>
    <sheetView zoomScale="125" zoomScaleNormal="60" workbookViewId="0">
      <selection activeCell="B2" sqref="B2"/>
    </sheetView>
  </sheetViews>
  <sheetFormatPr defaultColWidth="13" defaultRowHeight="14" x14ac:dyDescent="0.2"/>
  <cols>
    <col min="1" max="1" width="4.33203125" customWidth="1"/>
    <col min="2" max="2" width="5.5" bestFit="1" customWidth="1"/>
    <col min="3" max="3" width="25.5" style="1" customWidth="1"/>
    <col min="4" max="4" width="32.6640625" style="1" customWidth="1"/>
    <col min="5" max="5" width="25.6640625" style="1" customWidth="1"/>
    <col min="6" max="7" width="14.6640625" customWidth="1"/>
    <col min="9" max="10" width="17.83203125" bestFit="1" customWidth="1"/>
    <col min="11" max="12" width="9.33203125" bestFit="1" customWidth="1"/>
  </cols>
  <sheetData>
    <row r="1" spans="2:12" ht="60" customHeight="1" x14ac:dyDescent="0.2">
      <c r="B1" s="4" t="s">
        <v>26</v>
      </c>
    </row>
    <row r="2" spans="2:12" ht="60" customHeight="1" x14ac:dyDescent="0.2">
      <c r="B2" s="31" t="s">
        <v>2</v>
      </c>
      <c r="C2" s="41" t="s">
        <v>6</v>
      </c>
      <c r="D2" s="41"/>
      <c r="E2" s="32" t="s">
        <v>1</v>
      </c>
      <c r="F2" s="31" t="s">
        <v>0</v>
      </c>
      <c r="G2" s="31" t="s">
        <v>5</v>
      </c>
    </row>
    <row r="3" spans="2:12" s="27" customFormat="1" ht="60" customHeight="1" x14ac:dyDescent="0.2">
      <c r="B3" s="28">
        <v>1</v>
      </c>
      <c r="C3" s="29" t="s">
        <v>14</v>
      </c>
      <c r="D3" s="29" t="s">
        <v>15</v>
      </c>
      <c r="E3" s="29" t="s">
        <v>16</v>
      </c>
      <c r="F3" s="38" t="s">
        <v>22</v>
      </c>
      <c r="G3" s="30">
        <v>1500</v>
      </c>
    </row>
    <row r="4" spans="2:12" ht="60" customHeight="1" x14ac:dyDescent="0.2">
      <c r="B4" s="28">
        <v>2</v>
      </c>
      <c r="C4" s="29" t="s">
        <v>23</v>
      </c>
      <c r="D4" s="29" t="s">
        <v>24</v>
      </c>
      <c r="E4" s="29" t="s">
        <v>25</v>
      </c>
      <c r="F4" s="29">
        <v>0</v>
      </c>
      <c r="G4" s="30">
        <v>400</v>
      </c>
    </row>
    <row r="5" spans="2:12" ht="60" customHeight="1" x14ac:dyDescent="0.2">
      <c r="B5" s="28">
        <v>3</v>
      </c>
      <c r="C5" s="29" t="s">
        <v>17</v>
      </c>
      <c r="D5" s="29" t="s">
        <v>18</v>
      </c>
      <c r="E5" s="29" t="s">
        <v>20</v>
      </c>
      <c r="F5" s="29">
        <v>1600</v>
      </c>
      <c r="G5" s="30">
        <v>30</v>
      </c>
    </row>
    <row r="6" spans="2:12" ht="60" customHeight="1" x14ac:dyDescent="0.2">
      <c r="B6" s="28">
        <v>4</v>
      </c>
      <c r="C6" s="29" t="s">
        <v>17</v>
      </c>
      <c r="D6" s="29" t="s">
        <v>19</v>
      </c>
      <c r="E6" s="29" t="s">
        <v>21</v>
      </c>
      <c r="F6" s="29">
        <v>1</v>
      </c>
      <c r="G6" s="30">
        <v>35</v>
      </c>
    </row>
    <row r="8" spans="2:12" x14ac:dyDescent="0.2">
      <c r="L8" s="35"/>
    </row>
    <row r="9" spans="2:12" x14ac:dyDescent="0.2">
      <c r="L9" s="35"/>
    </row>
    <row r="12" spans="2:12" x14ac:dyDescent="0.2">
      <c r="L12" s="35"/>
    </row>
    <row r="13" spans="2:12" x14ac:dyDescent="0.2">
      <c r="L13" s="35"/>
    </row>
    <row r="14" spans="2:12" x14ac:dyDescent="0.2">
      <c r="L14" s="35"/>
    </row>
    <row r="15" spans="2:12" x14ac:dyDescent="0.2">
      <c r="L15" s="35"/>
    </row>
    <row r="16" spans="2:12" x14ac:dyDescent="0.2">
      <c r="L16" s="35"/>
    </row>
    <row r="17" spans="12:12" x14ac:dyDescent="0.2">
      <c r="L17" s="35"/>
    </row>
    <row r="18" spans="12:12" x14ac:dyDescent="0.2">
      <c r="L18" s="35"/>
    </row>
  </sheetData>
  <mergeCells count="1">
    <mergeCell ref="C2:D2"/>
  </mergeCells>
  <phoneticPr fontId="2"/>
  <pageMargins left="0.70866141732283472" right="0.70866141732283472" top="0.74803149606299213" bottom="0.74803149606299213" header="0.31496062992125984" footer="0.31496062992125984"/>
  <pageSetup paperSize="9" scale="50" orientation="portrait"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4"/>
  <sheetViews>
    <sheetView tabSelected="1" zoomScale="125" zoomScaleNormal="60" workbookViewId="0">
      <selection activeCell="C2" sqref="C2:D2"/>
    </sheetView>
  </sheetViews>
  <sheetFormatPr defaultColWidth="13" defaultRowHeight="14" x14ac:dyDescent="0.2"/>
  <cols>
    <col min="1" max="1" width="4.33203125" customWidth="1"/>
    <col min="2" max="2" width="5.5" bestFit="1" customWidth="1"/>
    <col min="3" max="3" width="25.5" style="1" customWidth="1"/>
    <col min="4" max="4" width="32.6640625" style="1" customWidth="1"/>
    <col min="5" max="5" width="25.6640625" style="1" customWidth="1"/>
    <col min="6" max="9" width="14.6640625" customWidth="1"/>
    <col min="11" max="12" width="17.83203125" bestFit="1" customWidth="1"/>
    <col min="13" max="14" width="9.33203125" bestFit="1" customWidth="1"/>
  </cols>
  <sheetData>
    <row r="1" spans="2:14" ht="60" customHeight="1" x14ac:dyDescent="0.2">
      <c r="B1" s="4" t="s">
        <v>26</v>
      </c>
      <c r="F1" s="5" t="s">
        <v>8</v>
      </c>
    </row>
    <row r="2" spans="2:14" ht="60" customHeight="1" x14ac:dyDescent="0.2">
      <c r="B2" s="31" t="s">
        <v>2</v>
      </c>
      <c r="C2" s="41" t="s">
        <v>6</v>
      </c>
      <c r="D2" s="41"/>
      <c r="E2" s="32" t="s">
        <v>1</v>
      </c>
      <c r="F2" s="31" t="s">
        <v>0</v>
      </c>
      <c r="G2" s="31" t="s">
        <v>5</v>
      </c>
      <c r="H2" s="31" t="s">
        <v>4</v>
      </c>
      <c r="I2" s="31" t="s">
        <v>3</v>
      </c>
    </row>
    <row r="3" spans="2:14" s="27" customFormat="1" ht="60" customHeight="1" x14ac:dyDescent="0.2">
      <c r="B3" s="28">
        <v>1</v>
      </c>
      <c r="C3" s="29" t="s">
        <v>14</v>
      </c>
      <c r="D3" s="29" t="s">
        <v>15</v>
      </c>
      <c r="E3" s="29" t="s">
        <v>16</v>
      </c>
      <c r="F3" s="38" t="s">
        <v>22</v>
      </c>
      <c r="G3" s="30">
        <v>1500</v>
      </c>
      <c r="H3" s="39" t="s">
        <v>22</v>
      </c>
      <c r="I3" s="36">
        <v>1500</v>
      </c>
    </row>
    <row r="4" spans="2:14" ht="60" customHeight="1" x14ac:dyDescent="0.2">
      <c r="B4" s="28">
        <v>2</v>
      </c>
      <c r="C4" s="29" t="s">
        <v>23</v>
      </c>
      <c r="D4" s="29" t="s">
        <v>24</v>
      </c>
      <c r="E4" s="29" t="s">
        <v>25</v>
      </c>
      <c r="F4" s="29">
        <v>0</v>
      </c>
      <c r="G4" s="30">
        <v>400</v>
      </c>
      <c r="H4" s="37">
        <v>1</v>
      </c>
      <c r="I4" s="33">
        <f>IF(H4=1,G4,0)</f>
        <v>400</v>
      </c>
    </row>
    <row r="5" spans="2:14" ht="60" customHeight="1" x14ac:dyDescent="0.2">
      <c r="B5" s="28">
        <v>3</v>
      </c>
      <c r="C5" s="29" t="s">
        <v>17</v>
      </c>
      <c r="D5" s="29" t="s">
        <v>18</v>
      </c>
      <c r="E5" s="29" t="s">
        <v>20</v>
      </c>
      <c r="F5" s="29">
        <v>1600</v>
      </c>
      <c r="G5" s="30">
        <v>30</v>
      </c>
      <c r="H5" s="37">
        <v>1600</v>
      </c>
      <c r="I5" s="28">
        <f>INT((H5-F5)/300)*G5</f>
        <v>0</v>
      </c>
    </row>
    <row r="6" spans="2:14" ht="60" customHeight="1" x14ac:dyDescent="0.2">
      <c r="B6" s="28">
        <v>4</v>
      </c>
      <c r="C6" s="29" t="s">
        <v>17</v>
      </c>
      <c r="D6" s="29" t="s">
        <v>19</v>
      </c>
      <c r="E6" s="29" t="s">
        <v>21</v>
      </c>
      <c r="F6" s="29">
        <v>1</v>
      </c>
      <c r="G6" s="30">
        <v>35</v>
      </c>
      <c r="H6" s="40">
        <v>1</v>
      </c>
      <c r="I6" s="28">
        <f>INT(((H6-F6)/0.5))*G6</f>
        <v>0</v>
      </c>
    </row>
    <row r="7" spans="2:14" ht="60" customHeight="1" x14ac:dyDescent="0.2">
      <c r="B7" s="3"/>
      <c r="C7" s="6" t="s">
        <v>9</v>
      </c>
      <c r="D7" s="7"/>
      <c r="E7" s="6"/>
      <c r="F7" s="8"/>
      <c r="G7" s="9"/>
      <c r="H7" s="10"/>
      <c r="I7" s="11">
        <f>SUM(I3:I6)</f>
        <v>1900</v>
      </c>
    </row>
    <row r="8" spans="2:14" ht="30" customHeight="1" x14ac:dyDescent="0.2">
      <c r="B8" s="12"/>
      <c r="C8" s="13"/>
      <c r="D8" s="14"/>
      <c r="E8" s="13"/>
      <c r="F8" s="12"/>
      <c r="G8" s="15"/>
      <c r="H8" s="16"/>
      <c r="I8" s="17"/>
    </row>
    <row r="9" spans="2:14" ht="60" customHeight="1" x14ac:dyDescent="0.2">
      <c r="B9" s="2">
        <v>12</v>
      </c>
      <c r="C9" s="18" t="s">
        <v>10</v>
      </c>
      <c r="D9" s="6"/>
      <c r="E9" s="6"/>
      <c r="F9" s="19"/>
      <c r="G9" s="8"/>
      <c r="H9" s="20"/>
      <c r="I9" s="34"/>
    </row>
    <row r="10" spans="2:14" ht="30" customHeight="1" x14ac:dyDescent="0.2">
      <c r="B10" s="22"/>
      <c r="C10" s="6"/>
      <c r="D10" s="6"/>
      <c r="E10" s="6"/>
      <c r="F10" s="19"/>
      <c r="G10" s="8"/>
      <c r="H10" s="20"/>
      <c r="I10" s="23"/>
    </row>
    <row r="11" spans="2:14" ht="60" customHeight="1" x14ac:dyDescent="0.2">
      <c r="B11" s="2"/>
      <c r="C11" s="6" t="s">
        <v>11</v>
      </c>
      <c r="D11" s="6" t="s">
        <v>12</v>
      </c>
      <c r="E11" s="7"/>
      <c r="F11" s="19"/>
      <c r="G11" s="8"/>
      <c r="H11" s="20"/>
      <c r="I11" s="21"/>
    </row>
    <row r="12" spans="2:14" ht="60" customHeight="1" x14ac:dyDescent="0.2">
      <c r="B12" s="3"/>
      <c r="C12" s="6" t="s">
        <v>7</v>
      </c>
      <c r="D12" s="6" t="s">
        <v>13</v>
      </c>
      <c r="E12" s="7"/>
      <c r="F12" s="24"/>
      <c r="G12" s="20"/>
      <c r="H12" s="25"/>
      <c r="I12" s="26">
        <f>IFERROR(IF(I9&lt;=I11,I7/I9*10000,0),0)</f>
        <v>0</v>
      </c>
    </row>
    <row r="14" spans="2:14" x14ac:dyDescent="0.2">
      <c r="N14" s="35"/>
    </row>
    <row r="15" spans="2:14" x14ac:dyDescent="0.2">
      <c r="N15" s="35"/>
    </row>
    <row r="18" spans="14:14" x14ac:dyDescent="0.2">
      <c r="N18" s="35"/>
    </row>
    <row r="19" spans="14:14" x14ac:dyDescent="0.2">
      <c r="N19" s="35"/>
    </row>
    <row r="20" spans="14:14" x14ac:dyDescent="0.2">
      <c r="N20" s="35"/>
    </row>
    <row r="21" spans="14:14" x14ac:dyDescent="0.2">
      <c r="N21" s="35"/>
    </row>
    <row r="22" spans="14:14" x14ac:dyDescent="0.2">
      <c r="N22" s="35"/>
    </row>
    <row r="23" spans="14:14" x14ac:dyDescent="0.2">
      <c r="N23" s="35"/>
    </row>
    <row r="24" spans="14:14" x14ac:dyDescent="0.2">
      <c r="N24" s="35"/>
    </row>
  </sheetData>
  <mergeCells count="1">
    <mergeCell ref="C2:D2"/>
  </mergeCells>
  <phoneticPr fontId="2"/>
  <pageMargins left="0.70866141732283472" right="0.70866141732283472" top="0.74803149606299213" bottom="0.74803149606299213" header="0.31496062992125984" footer="0.31496062992125984"/>
  <pageSetup paperSize="9" scale="50" orientation="portrait"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総合評価基準</vt:lpstr>
      <vt:lpstr>総合評価基準採点表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2025-07-22T06:52:25Z</dcterms:created>
  <dcterms:modified xsi:type="dcterms:W3CDTF">2025-07-25T02:48:27Z</dcterms:modified>
</cp:coreProperties>
</file>