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showInkAnnotation="0" autoCompressPictures="0"/>
  <xr:revisionPtr revIDLastSave="0" documentId="14_{EB5A4FAC-5EBC-420E-AD60-E6F8661CB8DE}" xr6:coauthVersionLast="47" xr6:coauthVersionMax="47" xr10:uidLastSave="{00000000-0000-0000-0000-000000000000}"/>
  <bookViews>
    <workbookView xWindow="22932" yWindow="-108" windowWidth="23256" windowHeight="12456" tabRatio="500" activeTab="1" xr2:uid="{00000000-000D-0000-FFFF-FFFF00000000}"/>
  </bookViews>
  <sheets>
    <sheet name="総合評価基準" sheetId="6" r:id="rId1"/>
    <sheet name="総合評価基準採点表" sheetId="7" r:id="rId2"/>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4" i="7" l="1"/>
  <c r="I5" i="7"/>
  <c r="I6" i="7"/>
  <c r="I7" i="7"/>
  <c r="I8" i="7"/>
  <c r="I3" i="7"/>
  <c r="I9" i="7" l="1"/>
  <c r="I14" i="7" s="1"/>
</calcChain>
</file>

<file path=xl/sharedStrings.xml><?xml version="1.0" encoding="utf-8"?>
<sst xmlns="http://schemas.openxmlformats.org/spreadsheetml/2006/main" count="59" uniqueCount="39">
  <si>
    <t>基準値</t>
    <rPh sb="0" eb="3">
      <t>キジュンチ</t>
    </rPh>
    <phoneticPr fontId="2"/>
  </si>
  <si>
    <t>備考</t>
    <rPh sb="0" eb="2">
      <t>ビコウ</t>
    </rPh>
    <phoneticPr fontId="2"/>
  </si>
  <si>
    <t>番号</t>
    <rPh sb="0" eb="2">
      <t>バンゴウ</t>
    </rPh>
    <phoneticPr fontId="2"/>
  </si>
  <si>
    <t>得点</t>
    <rPh sb="0" eb="2">
      <t>トクテン</t>
    </rPh>
    <phoneticPr fontId="2"/>
  </si>
  <si>
    <t>提案値</t>
    <rPh sb="0" eb="3">
      <t>テイアンチ</t>
    </rPh>
    <phoneticPr fontId="2"/>
  </si>
  <si>
    <t>基準点</t>
    <rPh sb="0" eb="3">
      <t>キジュンテン</t>
    </rPh>
    <phoneticPr fontId="2"/>
  </si>
  <si>
    <t>仕様（設置条件・動作環境等）</t>
    <rPh sb="0" eb="2">
      <t>シヨウ</t>
    </rPh>
    <rPh sb="3" eb="7">
      <t>セッチジョウケン</t>
    </rPh>
    <rPh sb="8" eb="12">
      <t>ドウサカンキョウ</t>
    </rPh>
    <rPh sb="12" eb="13">
      <t>トウ</t>
    </rPh>
    <phoneticPr fontId="2"/>
  </si>
  <si>
    <t>総合評価点</t>
    <rPh sb="0" eb="2">
      <t>ソウゴウ</t>
    </rPh>
    <rPh sb="2" eb="5">
      <t>ヒョウカテン</t>
    </rPh>
    <phoneticPr fontId="2"/>
  </si>
  <si>
    <t>※　　　　　　のセルに提案値を入力し印刷したものを入札時に提出ください。</t>
    <rPh sb="11" eb="13">
      <t>テイアン</t>
    </rPh>
    <rPh sb="13" eb="14">
      <t>アタイ</t>
    </rPh>
    <rPh sb="15" eb="17">
      <t>ニュウリョク</t>
    </rPh>
    <rPh sb="18" eb="20">
      <t>インサツ</t>
    </rPh>
    <rPh sb="25" eb="27">
      <t>ニュウサツ</t>
    </rPh>
    <rPh sb="27" eb="28">
      <t>ジ</t>
    </rPh>
    <rPh sb="29" eb="31">
      <t>テイシュツ</t>
    </rPh>
    <phoneticPr fontId="2"/>
  </si>
  <si>
    <t>性能等に対する得点合計</t>
    <rPh sb="0" eb="2">
      <t>セイノウ</t>
    </rPh>
    <rPh sb="2" eb="3">
      <t>ナド</t>
    </rPh>
    <rPh sb="4" eb="5">
      <t>タイ</t>
    </rPh>
    <rPh sb="7" eb="9">
      <t>トクテン</t>
    </rPh>
    <rPh sb="9" eb="11">
      <t>ゴウケイ</t>
    </rPh>
    <phoneticPr fontId="2"/>
  </si>
  <si>
    <t>応札額（円）</t>
    <rPh sb="0" eb="3">
      <t>オウサツガク</t>
    </rPh>
    <rPh sb="4" eb="5">
      <t>エン</t>
    </rPh>
    <phoneticPr fontId="2"/>
  </si>
  <si>
    <t xml:space="preserve">予定価格（円）
</t>
    <rPh sb="0" eb="2">
      <t>ヨテイ</t>
    </rPh>
    <rPh sb="2" eb="4">
      <t>カカク</t>
    </rPh>
    <rPh sb="5" eb="6">
      <t>エン</t>
    </rPh>
    <phoneticPr fontId="2"/>
  </si>
  <si>
    <t>※開札時に発表</t>
    <rPh sb="1" eb="3">
      <t>カイサツ</t>
    </rPh>
    <rPh sb="3" eb="4">
      <t>ジ</t>
    </rPh>
    <rPh sb="5" eb="7">
      <t>ハッピョウ</t>
    </rPh>
    <phoneticPr fontId="2"/>
  </si>
  <si>
    <t>※最も高いものを落札者とする。</t>
    <rPh sb="1" eb="2">
      <t>モット</t>
    </rPh>
    <rPh sb="3" eb="4">
      <t>タカ</t>
    </rPh>
    <rPh sb="8" eb="11">
      <t>ラクサツシャ</t>
    </rPh>
    <phoneticPr fontId="2"/>
  </si>
  <si>
    <t>備考</t>
    <rPh sb="0" eb="2">
      <t xml:space="preserve">ビコウ </t>
    </rPh>
    <phoneticPr fontId="2"/>
  </si>
  <si>
    <t>基準点</t>
    <rPh sb="2" eb="3">
      <t xml:space="preserve">テン </t>
    </rPh>
    <phoneticPr fontId="2"/>
  </si>
  <si>
    <t>必須仕様を満たすこと</t>
    <rPh sb="0" eb="2">
      <t xml:space="preserve">ヒッス </t>
    </rPh>
    <rPh sb="2" eb="4">
      <t xml:space="preserve">シヨウヲ </t>
    </rPh>
    <rPh sb="5" eb="6">
      <t xml:space="preserve">ミタス </t>
    </rPh>
    <phoneticPr fontId="2"/>
  </si>
  <si>
    <t>仕様書通り</t>
    <rPh sb="0" eb="3">
      <t xml:space="preserve">シヨウショ </t>
    </rPh>
    <rPh sb="3" eb="4">
      <t xml:space="preserve">トオリ </t>
    </rPh>
    <phoneticPr fontId="2"/>
  </si>
  <si>
    <t>仕様書通り 100,000</t>
    <rPh sb="0" eb="3">
      <t xml:space="preserve">シヨウショ </t>
    </rPh>
    <rPh sb="3" eb="4">
      <t xml:space="preserve">トオリ </t>
    </rPh>
    <phoneticPr fontId="2"/>
  </si>
  <si>
    <t>---</t>
    <phoneticPr fontId="2"/>
  </si>
  <si>
    <t>768GB</t>
    <phoneticPr fontId="2"/>
  </si>
  <si>
    <t>768GB追加毎に1536点加算</t>
    <rPh sb="5" eb="7">
      <t xml:space="preserve">ツイカ </t>
    </rPh>
    <rPh sb="7" eb="8">
      <t xml:space="preserve">ゴト </t>
    </rPh>
    <rPh sb="13" eb="14">
      <t xml:space="preserve">テン </t>
    </rPh>
    <rPh sb="14" eb="16">
      <t xml:space="preserve">カサン </t>
    </rPh>
    <phoneticPr fontId="2"/>
  </si>
  <si>
    <t>（3-2-1）AI for Science Server（AISS）
c. 計算機メモリ容量</t>
    <rPh sb="0" eb="4">
      <t>セッチバショ</t>
    </rPh>
    <phoneticPr fontId="2"/>
  </si>
  <si>
    <t>合計7.68TB</t>
    <rPh sb="0" eb="2">
      <t xml:space="preserve">ゴウケイ </t>
    </rPh>
    <phoneticPr fontId="2"/>
  </si>
  <si>
    <t>（3-2-1）AI for Science Server（AISS）
 f. フラッシュストレージ</t>
    <rPh sb="0" eb="4">
      <t>セッチバショ</t>
    </rPh>
    <phoneticPr fontId="2"/>
  </si>
  <si>
    <t>（3-2-2）管理用サーバ（MGTS）
b. 計算機メモリ容量</t>
    <rPh sb="0" eb="4">
      <t>セッチバショ</t>
    </rPh>
    <phoneticPr fontId="2"/>
  </si>
  <si>
    <t>32GB</t>
    <phoneticPr fontId="2"/>
  </si>
  <si>
    <t>（3-2-3）AMD GPUワークステーション（AMDWS）
c. 計算機メモリ容量</t>
    <rPh sb="0" eb="4">
      <t>セッチバショ</t>
    </rPh>
    <phoneticPr fontId="2"/>
  </si>
  <si>
    <t>64GB</t>
    <phoneticPr fontId="2"/>
  </si>
  <si>
    <t>（3-2-3）AMD GPUワークステーション（AMDWS）
 f. フラッシュストレージ</t>
    <phoneticPr fontId="2"/>
  </si>
  <si>
    <t>合計800GB</t>
    <rPh sb="0" eb="2">
      <t xml:space="preserve">ゴウケイ </t>
    </rPh>
    <phoneticPr fontId="2"/>
  </si>
  <si>
    <t>800GB追加毎に20点加算</t>
    <rPh sb="5" eb="7">
      <t xml:space="preserve">ツイカ </t>
    </rPh>
    <rPh sb="7" eb="8">
      <t xml:space="preserve">ゴト </t>
    </rPh>
    <rPh sb="11" eb="12">
      <t xml:space="preserve">テン </t>
    </rPh>
    <rPh sb="12" eb="14">
      <t xml:space="preserve">カサン </t>
    </rPh>
    <phoneticPr fontId="2"/>
  </si>
  <si>
    <t>64GB追加毎に40点加算</t>
    <rPh sb="4" eb="6">
      <t xml:space="preserve">ツイカ </t>
    </rPh>
    <rPh sb="6" eb="7">
      <t xml:space="preserve">ゴト </t>
    </rPh>
    <rPh sb="10" eb="11">
      <t xml:space="preserve">テン </t>
    </rPh>
    <rPh sb="11" eb="13">
      <t xml:space="preserve">カサン </t>
    </rPh>
    <phoneticPr fontId="2"/>
  </si>
  <si>
    <t>32GB追加毎に20点加算</t>
    <rPh sb="4" eb="6">
      <t xml:space="preserve">ツイカ </t>
    </rPh>
    <rPh sb="6" eb="7">
      <t xml:space="preserve">ゴト </t>
    </rPh>
    <rPh sb="10" eb="11">
      <t xml:space="preserve">テン </t>
    </rPh>
    <rPh sb="11" eb="13">
      <t xml:space="preserve">カサン </t>
    </rPh>
    <phoneticPr fontId="2"/>
  </si>
  <si>
    <t>7.68TB追加毎に659点加算</t>
    <rPh sb="6" eb="8">
      <t xml:space="preserve">ツイカ </t>
    </rPh>
    <rPh sb="8" eb="9">
      <t xml:space="preserve">ゴト </t>
    </rPh>
    <rPh sb="13" eb="14">
      <t xml:space="preserve">テンツイカ </t>
    </rPh>
    <rPh sb="14" eb="16">
      <t xml:space="preserve">カサン </t>
    </rPh>
    <phoneticPr fontId="2"/>
  </si>
  <si>
    <t>基準点</t>
    <rPh sb="0" eb="3">
      <t xml:space="preserve">キジュンテン </t>
    </rPh>
    <phoneticPr fontId="2"/>
  </si>
  <si>
    <t>7.68TB追加毎に650点加算</t>
    <rPh sb="6" eb="8">
      <t xml:space="preserve">ツイカ </t>
    </rPh>
    <rPh sb="8" eb="9">
      <t xml:space="preserve">ゴト </t>
    </rPh>
    <rPh sb="13" eb="14">
      <t xml:space="preserve">テンツイカ </t>
    </rPh>
    <rPh sb="14" eb="16">
      <t xml:space="preserve">カサン </t>
    </rPh>
    <phoneticPr fontId="2"/>
  </si>
  <si>
    <t>HPCIアクセスポイント神戸利用者支援機器 HPCI AI for Science Server一式　総合評価基準採点表</t>
    <rPh sb="5" eb="6">
      <t>シン</t>
    </rPh>
    <rPh sb="14" eb="16">
      <t>イッシキ</t>
    </rPh>
    <rPh sb="16" eb="17">
      <t>オヨ</t>
    </rPh>
    <rPh sb="18" eb="20">
      <t>キゾントウゴウサギョウソウゴウヒョウカキジュンサイテンヒョウ</t>
    </rPh>
    <phoneticPr fontId="2"/>
  </si>
  <si>
    <t>HPCIアクセスポイント神戸利用者支援機器 HPCI AI for Science Server一式
　　総合評価基準採点表</t>
    <rPh sb="5" eb="6">
      <t>シン</t>
    </rPh>
    <rPh sb="14" eb="16">
      <t>イッシキ</t>
    </rPh>
    <rPh sb="16" eb="17">
      <t>オヨ</t>
    </rPh>
    <rPh sb="18" eb="20">
      <t>キゾントウゴウサギョウイッシキソウゴウヒョウカキジュンサイテンヒョウ</t>
    </rPh>
    <rPh sb="28" eb="29">
      <t xml:space="preserve">アン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</si>
</sst>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9" x14ac:knownFonts="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theme="1"/>
      <name val="ＭＳ Ｐゴシック"/>
      <family val="3"/>
      <charset val="128"/>
      <scheme val="minor"/>
    </font>
    <font>
      <sz val="12"/>
      <color rgb="FFFF0000"/>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s>
  <cellStyleXfs count="138">
    <xf numFmtId="0" fontId="0" fillId="0" borderId="0"/>
    <xf numFmtId="38"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6">
    <xf numFmtId="0" fontId="0" fillId="0" borderId="0" xfId="0"/>
    <xf numFmtId="0" fontId="0" fillId="0" borderId="0" xfId="0" applyAlignment="1">
      <alignment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xf numFmtId="0" fontId="5" fillId="0" borderId="0" xfId="0" applyFont="1" applyAlignment="1">
      <alignment vertical="center"/>
    </xf>
    <xf numFmtId="0" fontId="7" fillId="0" borderId="0" xfId="0" applyFont="1" applyAlignment="1">
      <alignment vertical="center"/>
    </xf>
    <xf numFmtId="0" fontId="0" fillId="0" borderId="4" xfId="0" applyBorder="1" applyAlignment="1">
      <alignment vertical="top" wrapText="1"/>
    </xf>
    <xf numFmtId="0" fontId="0" fillId="0" borderId="4" xfId="0" applyBorder="1" applyAlignment="1">
      <alignment wrapText="1"/>
    </xf>
    <xf numFmtId="0" fontId="0" fillId="0" borderId="4" xfId="0" applyBorder="1"/>
    <xf numFmtId="38" fontId="0" fillId="0" borderId="4" xfId="0" applyNumberFormat="1" applyBorder="1" applyAlignment="1">
      <alignment horizontal="right"/>
    </xf>
    <xf numFmtId="38" fontId="0" fillId="0" borderId="4" xfId="0" applyNumberFormat="1" applyBorder="1" applyAlignment="1">
      <alignment horizontal="right" vertical="center"/>
    </xf>
    <xf numFmtId="38" fontId="0" fillId="2" borderId="1" xfId="0" applyNumberFormat="1" applyFill="1" applyBorder="1" applyAlignment="1">
      <alignment vertical="center"/>
    </xf>
    <xf numFmtId="0" fontId="0" fillId="0" borderId="5" xfId="0" applyBorder="1"/>
    <xf numFmtId="0" fontId="0" fillId="0" borderId="5" xfId="0" applyBorder="1" applyAlignment="1">
      <alignment vertical="top" wrapText="1"/>
    </xf>
    <xf numFmtId="0" fontId="0" fillId="0" borderId="5" xfId="0" applyBorder="1" applyAlignment="1">
      <alignment wrapText="1"/>
    </xf>
    <xf numFmtId="38" fontId="0" fillId="0" borderId="5" xfId="0" applyNumberFormat="1" applyBorder="1" applyAlignment="1">
      <alignment horizontal="right"/>
    </xf>
    <xf numFmtId="38" fontId="0" fillId="0" borderId="5" xfId="0" applyNumberFormat="1" applyBorder="1" applyAlignment="1">
      <alignment horizontal="right" vertical="center"/>
    </xf>
    <xf numFmtId="38" fontId="0" fillId="2" borderId="5" xfId="0" applyNumberFormat="1" applyFill="1" applyBorder="1" applyAlignment="1">
      <alignment vertical="center"/>
    </xf>
    <xf numFmtId="0" fontId="0" fillId="0" borderId="2" xfId="0" applyBorder="1" applyAlignment="1">
      <alignment vertical="top" wrapText="1"/>
    </xf>
    <xf numFmtId="0" fontId="6" fillId="0" borderId="4" xfId="0" applyFont="1" applyBorder="1" applyAlignment="1">
      <alignment horizontal="center"/>
    </xf>
    <xf numFmtId="0" fontId="0" fillId="0" borderId="4" xfId="0" applyBorder="1" applyAlignment="1">
      <alignment horizontal="right"/>
    </xf>
    <xf numFmtId="38" fontId="0" fillId="0" borderId="1" xfId="1" applyFont="1" applyFill="1" applyBorder="1" applyAlignment="1">
      <alignment vertical="center"/>
    </xf>
    <xf numFmtId="0" fontId="0" fillId="0" borderId="4" xfId="0" applyBorder="1" applyAlignment="1">
      <alignment vertical="top"/>
    </xf>
    <xf numFmtId="0" fontId="0" fillId="0" borderId="4" xfId="0" applyBorder="1" applyAlignment="1">
      <alignment vertical="center"/>
    </xf>
    <xf numFmtId="38" fontId="0" fillId="0" borderId="4" xfId="1" applyFont="1" applyFill="1" applyBorder="1" applyAlignment="1">
      <alignment vertical="top"/>
    </xf>
    <xf numFmtId="0" fontId="5" fillId="0" borderId="3" xfId="0" applyFont="1" applyBorder="1" applyAlignment="1">
      <alignment horizontal="right" vertical="center"/>
    </xf>
    <xf numFmtId="176" fontId="5" fillId="0" borderId="3" xfId="0" applyNumberFormat="1" applyFont="1" applyBorder="1" applyAlignment="1">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38" fontId="0" fillId="0" borderId="1" xfId="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38" fontId="0" fillId="0" borderId="1" xfId="0" applyNumberFormat="1" applyBorder="1" applyAlignment="1">
      <alignment vertical="center"/>
    </xf>
    <xf numFmtId="38" fontId="0" fillId="3" borderId="1" xfId="1" applyFont="1" applyFill="1" applyBorder="1" applyAlignment="1">
      <alignment vertical="center"/>
    </xf>
    <xf numFmtId="176" fontId="0" fillId="0" borderId="0" xfId="0" applyNumberFormat="1"/>
    <xf numFmtId="38" fontId="0" fillId="2" borderId="1" xfId="1" applyFont="1" applyFill="1" applyBorder="1" applyAlignment="1">
      <alignment vertical="center"/>
    </xf>
    <xf numFmtId="1" fontId="8" fillId="3" borderId="1" xfId="0" applyNumberFormat="1" applyFont="1" applyFill="1" applyBorder="1" applyAlignment="1">
      <alignment vertical="center"/>
    </xf>
    <xf numFmtId="3" fontId="0" fillId="0" borderId="1" xfId="0" quotePrefix="1" applyNumberFormat="1" applyBorder="1" applyAlignment="1">
      <alignment horizontal="center" vertical="center"/>
    </xf>
    <xf numFmtId="3" fontId="8" fillId="3" borderId="1" xfId="0" quotePrefix="1" applyNumberFormat="1" applyFont="1" applyFill="1" applyBorder="1" applyAlignment="1">
      <alignment horizontal="center" vertical="center"/>
    </xf>
    <xf numFmtId="2" fontId="8" fillId="3" borderId="1" xfId="0" applyNumberFormat="1" applyFont="1" applyFill="1" applyBorder="1" applyAlignment="1">
      <alignment vertical="center"/>
    </xf>
    <xf numFmtId="0" fontId="0" fillId="0" borderId="1" xfId="0" applyBorder="1" applyAlignment="1">
      <alignment horizontal="center" vertical="center" wrapText="1"/>
    </xf>
    <xf numFmtId="0" fontId="5" fillId="0" borderId="6" xfId="0" applyFont="1" applyBorder="1" applyAlignment="1">
      <alignment vertical="center" wrapText="1"/>
    </xf>
    <xf numFmtId="0" fontId="0" fillId="0" borderId="6" xfId="0" applyBorder="1" applyAlignment="1">
      <alignment wrapText="1"/>
    </xf>
  </cellXfs>
  <cellStyles count="138">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235860</xdr:colOff>
      <xdr:row>0</xdr:row>
      <xdr:rowOff>283631</xdr:rowOff>
    </xdr:from>
    <xdr:to>
      <xdr:col>5</xdr:col>
      <xdr:colOff>533402</xdr:colOff>
      <xdr:row>0</xdr:row>
      <xdr:rowOff>473938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370085" y="283631"/>
          <a:ext cx="297542" cy="190307"/>
        </a:xfrm>
        <a:prstGeom prst="rect">
          <a:avLst/>
        </a:prstGeom>
        <a:solidFill>
          <a:schemeClr val="accent6">
            <a:lumMod val="20000"/>
            <a:lumOff val="80000"/>
          </a:schemeClr>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8"/>
  <sheetViews>
    <sheetView zoomScale="135" zoomScaleNormal="95" workbookViewId="0">
      <selection activeCell="B2" sqref="B2"/>
    </sheetView>
  </sheetViews>
  <sheetFormatPr defaultColWidth="13" defaultRowHeight="14" x14ac:dyDescent="0.2"/>
  <cols>
    <col min="1" max="1" width="4.33203125" customWidth="1"/>
    <col min="2" max="2" width="5.5" style="29" bestFit="1" customWidth="1"/>
    <col min="3" max="3" width="28.33203125" style="28" bestFit="1" customWidth="1"/>
    <col min="4" max="4" width="32.6640625" style="28" customWidth="1"/>
    <col min="5" max="5" width="25.6640625" style="28" customWidth="1"/>
    <col min="6" max="7" width="14.6640625" style="29" customWidth="1"/>
  </cols>
  <sheetData>
    <row r="1" spans="2:7" ht="26.25" customHeight="1" x14ac:dyDescent="0.2">
      <c r="B1" s="5" t="s">
        <v>37</v>
      </c>
      <c r="F1" s="6"/>
    </row>
    <row r="2" spans="2:7" ht="30.75" customHeight="1" x14ac:dyDescent="0.2">
      <c r="B2" s="33" t="s">
        <v>2</v>
      </c>
      <c r="C2" s="43" t="s">
        <v>6</v>
      </c>
      <c r="D2" s="43"/>
      <c r="E2" s="34" t="s">
        <v>14</v>
      </c>
      <c r="F2" s="33" t="s">
        <v>0</v>
      </c>
      <c r="G2" s="33" t="s">
        <v>35</v>
      </c>
    </row>
    <row r="3" spans="2:7" x14ac:dyDescent="0.2">
      <c r="B3" s="30">
        <v>1</v>
      </c>
      <c r="C3" s="31" t="s">
        <v>15</v>
      </c>
      <c r="D3" s="31" t="s">
        <v>16</v>
      </c>
      <c r="E3" s="31" t="s">
        <v>18</v>
      </c>
      <c r="F3" s="32">
        <v>22734</v>
      </c>
      <c r="G3" s="32">
        <v>22734</v>
      </c>
    </row>
    <row r="4" spans="2:7" ht="42" x14ac:dyDescent="0.2">
      <c r="B4" s="2">
        <v>2</v>
      </c>
      <c r="C4" s="3" t="s">
        <v>22</v>
      </c>
      <c r="D4" s="31" t="s">
        <v>20</v>
      </c>
      <c r="E4" s="31" t="s">
        <v>21</v>
      </c>
      <c r="F4" s="31">
        <v>768</v>
      </c>
      <c r="G4" s="32">
        <v>1536</v>
      </c>
    </row>
    <row r="5" spans="2:7" ht="42" x14ac:dyDescent="0.2">
      <c r="B5" s="30">
        <v>3</v>
      </c>
      <c r="C5" s="3" t="s">
        <v>24</v>
      </c>
      <c r="D5" s="31" t="s">
        <v>23</v>
      </c>
      <c r="E5" s="31" t="s">
        <v>36</v>
      </c>
      <c r="F5" s="31">
        <v>7.68</v>
      </c>
      <c r="G5" s="32">
        <v>650</v>
      </c>
    </row>
    <row r="6" spans="2:7" ht="28" x14ac:dyDescent="0.2">
      <c r="B6" s="2">
        <v>4</v>
      </c>
      <c r="C6" s="3" t="s">
        <v>25</v>
      </c>
      <c r="D6" s="31" t="s">
        <v>26</v>
      </c>
      <c r="E6" s="31" t="s">
        <v>33</v>
      </c>
      <c r="F6" s="31">
        <v>32</v>
      </c>
      <c r="G6" s="35">
        <v>20</v>
      </c>
    </row>
    <row r="7" spans="2:7" ht="42" x14ac:dyDescent="0.2">
      <c r="B7" s="2">
        <v>5</v>
      </c>
      <c r="C7" s="3" t="s">
        <v>27</v>
      </c>
      <c r="D7" s="31" t="s">
        <v>28</v>
      </c>
      <c r="E7" s="31" t="s">
        <v>32</v>
      </c>
      <c r="F7" s="31">
        <v>64</v>
      </c>
      <c r="G7" s="30">
        <v>40</v>
      </c>
    </row>
    <row r="8" spans="2:7" ht="42" x14ac:dyDescent="0.2">
      <c r="B8" s="30">
        <v>4</v>
      </c>
      <c r="C8" s="31" t="s">
        <v>29</v>
      </c>
      <c r="D8" s="31" t="s">
        <v>30</v>
      </c>
      <c r="E8" s="31" t="s">
        <v>31</v>
      </c>
      <c r="F8" s="31">
        <v>800</v>
      </c>
      <c r="G8" s="30">
        <v>20</v>
      </c>
    </row>
  </sheetData>
  <mergeCells count="1">
    <mergeCell ref="C2:D2"/>
  </mergeCells>
  <phoneticPr fontId="2"/>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6"/>
  <sheetViews>
    <sheetView tabSelected="1" zoomScale="125" zoomScaleNormal="60" workbookViewId="0">
      <selection activeCell="C2" sqref="C2:D2"/>
    </sheetView>
  </sheetViews>
  <sheetFormatPr defaultColWidth="13" defaultRowHeight="14" x14ac:dyDescent="0.2"/>
  <cols>
    <col min="1" max="1" width="4.33203125" customWidth="1"/>
    <col min="2" max="2" width="5.5" bestFit="1" customWidth="1"/>
    <col min="3" max="3" width="25.5" style="1" customWidth="1"/>
    <col min="4" max="4" width="32.6640625" style="1" customWidth="1"/>
    <col min="5" max="5" width="25.6640625" style="1" customWidth="1"/>
    <col min="6" max="9" width="14.6640625" customWidth="1"/>
    <col min="11" max="12" width="17.83203125" bestFit="1" customWidth="1"/>
    <col min="13" max="14" width="9.33203125" bestFit="1" customWidth="1"/>
  </cols>
  <sheetData>
    <row r="1" spans="2:14" ht="60" customHeight="1" x14ac:dyDescent="0.2">
      <c r="B1" s="44" t="s">
        <v>38</v>
      </c>
      <c r="C1" s="45"/>
      <c r="D1" s="45"/>
      <c r="E1" s="45"/>
      <c r="F1" s="6" t="s">
        <v>8</v>
      </c>
    </row>
    <row r="2" spans="2:14" ht="60" customHeight="1" x14ac:dyDescent="0.2">
      <c r="B2" s="33" t="s">
        <v>2</v>
      </c>
      <c r="C2" s="43" t="s">
        <v>6</v>
      </c>
      <c r="D2" s="43"/>
      <c r="E2" s="34" t="s">
        <v>1</v>
      </c>
      <c r="F2" s="33" t="s">
        <v>0</v>
      </c>
      <c r="G2" s="33" t="s">
        <v>5</v>
      </c>
      <c r="H2" s="33" t="s">
        <v>4</v>
      </c>
      <c r="I2" s="33" t="s">
        <v>3</v>
      </c>
    </row>
    <row r="3" spans="2:14" s="29" customFormat="1" ht="60" customHeight="1" x14ac:dyDescent="0.2">
      <c r="B3" s="30">
        <v>1</v>
      </c>
      <c r="C3" s="31" t="s">
        <v>15</v>
      </c>
      <c r="D3" s="31" t="s">
        <v>16</v>
      </c>
      <c r="E3" s="31" t="s">
        <v>17</v>
      </c>
      <c r="F3" s="40" t="s">
        <v>19</v>
      </c>
      <c r="G3" s="32">
        <v>22734</v>
      </c>
      <c r="H3" s="41" t="s">
        <v>19</v>
      </c>
      <c r="I3" s="38">
        <f>G3</f>
        <v>22734</v>
      </c>
    </row>
    <row r="4" spans="2:14" ht="60" customHeight="1" x14ac:dyDescent="0.2">
      <c r="B4" s="2">
        <v>2</v>
      </c>
      <c r="C4" s="3" t="s">
        <v>22</v>
      </c>
      <c r="D4" s="31" t="s">
        <v>20</v>
      </c>
      <c r="E4" s="31" t="s">
        <v>21</v>
      </c>
      <c r="F4" s="31">
        <v>768</v>
      </c>
      <c r="G4" s="32">
        <v>1536</v>
      </c>
      <c r="H4" s="39">
        <v>768</v>
      </c>
      <c r="I4" s="30">
        <f>INT((H4-F4)/F4)*G4</f>
        <v>0</v>
      </c>
    </row>
    <row r="5" spans="2:14" ht="60" customHeight="1" x14ac:dyDescent="0.2">
      <c r="B5" s="30">
        <v>3</v>
      </c>
      <c r="C5" s="3" t="s">
        <v>24</v>
      </c>
      <c r="D5" s="31" t="s">
        <v>23</v>
      </c>
      <c r="E5" s="31" t="s">
        <v>34</v>
      </c>
      <c r="F5" s="31">
        <v>7.68</v>
      </c>
      <c r="G5" s="32">
        <v>650</v>
      </c>
      <c r="H5" s="42">
        <v>7.68</v>
      </c>
      <c r="I5" s="30">
        <f>INT((H5-F5)/F5)*G5</f>
        <v>0</v>
      </c>
    </row>
    <row r="6" spans="2:14" ht="60" customHeight="1" x14ac:dyDescent="0.2">
      <c r="B6" s="2">
        <v>4</v>
      </c>
      <c r="C6" s="3" t="s">
        <v>25</v>
      </c>
      <c r="D6" s="31" t="s">
        <v>26</v>
      </c>
      <c r="E6" s="31" t="s">
        <v>33</v>
      </c>
      <c r="F6" s="31">
        <v>32</v>
      </c>
      <c r="G6" s="32">
        <v>20</v>
      </c>
      <c r="H6" s="39">
        <v>32</v>
      </c>
      <c r="I6" s="30">
        <f>INT((H6-F6)/F6)*G6</f>
        <v>0</v>
      </c>
    </row>
    <row r="7" spans="2:14" ht="60" customHeight="1" x14ac:dyDescent="0.2">
      <c r="B7" s="2">
        <v>5</v>
      </c>
      <c r="C7" s="3" t="s">
        <v>27</v>
      </c>
      <c r="D7" s="31" t="s">
        <v>28</v>
      </c>
      <c r="E7" s="31" t="s">
        <v>32</v>
      </c>
      <c r="F7" s="31">
        <v>64</v>
      </c>
      <c r="G7" s="32">
        <v>40</v>
      </c>
      <c r="H7" s="39">
        <v>64</v>
      </c>
      <c r="I7" s="30">
        <f>INT((H7-F7)/F7)*G7</f>
        <v>0</v>
      </c>
    </row>
    <row r="8" spans="2:14" ht="60" customHeight="1" x14ac:dyDescent="0.2">
      <c r="B8" s="30">
        <v>4</v>
      </c>
      <c r="C8" s="31" t="s">
        <v>29</v>
      </c>
      <c r="D8" s="31" t="s">
        <v>30</v>
      </c>
      <c r="E8" s="31" t="s">
        <v>31</v>
      </c>
      <c r="F8" s="31">
        <v>800</v>
      </c>
      <c r="G8" s="32">
        <v>20</v>
      </c>
      <c r="H8" s="39">
        <v>800</v>
      </c>
      <c r="I8" s="30">
        <f>INT((H8-F8)/F8)*G8</f>
        <v>0</v>
      </c>
    </row>
    <row r="9" spans="2:14" ht="60" customHeight="1" x14ac:dyDescent="0.2">
      <c r="B9" s="4"/>
      <c r="C9" s="7" t="s">
        <v>9</v>
      </c>
      <c r="D9" s="8"/>
      <c r="E9" s="7"/>
      <c r="F9" s="9"/>
      <c r="G9" s="10"/>
      <c r="H9" s="11"/>
      <c r="I9" s="12">
        <f>SUM(I3:I8)</f>
        <v>22734</v>
      </c>
    </row>
    <row r="10" spans="2:14" ht="30" customHeight="1" x14ac:dyDescent="0.2">
      <c r="B10" s="13"/>
      <c r="C10" s="14"/>
      <c r="D10" s="15"/>
      <c r="E10" s="14"/>
      <c r="F10" s="13"/>
      <c r="G10" s="16"/>
      <c r="H10" s="17"/>
      <c r="I10" s="18"/>
    </row>
    <row r="11" spans="2:14" ht="60" customHeight="1" x14ac:dyDescent="0.2">
      <c r="B11" s="2">
        <v>12</v>
      </c>
      <c r="C11" s="19" t="s">
        <v>10</v>
      </c>
      <c r="D11" s="7"/>
      <c r="E11" s="7"/>
      <c r="F11" s="20"/>
      <c r="G11" s="9"/>
      <c r="H11" s="21"/>
      <c r="I11" s="36"/>
    </row>
    <row r="12" spans="2:14" ht="30" customHeight="1" x14ac:dyDescent="0.2">
      <c r="B12" s="23"/>
      <c r="C12" s="7"/>
      <c r="D12" s="7"/>
      <c r="E12" s="7"/>
      <c r="F12" s="20"/>
      <c r="G12" s="9"/>
      <c r="H12" s="21"/>
      <c r="I12" s="24"/>
    </row>
    <row r="13" spans="2:14" ht="60" customHeight="1" x14ac:dyDescent="0.2">
      <c r="B13" s="2"/>
      <c r="C13" s="7" t="s">
        <v>11</v>
      </c>
      <c r="D13" s="7" t="s">
        <v>12</v>
      </c>
      <c r="E13" s="8"/>
      <c r="F13" s="20"/>
      <c r="G13" s="9"/>
      <c r="H13" s="21"/>
      <c r="I13" s="22"/>
    </row>
    <row r="14" spans="2:14" ht="60" customHeight="1" x14ac:dyDescent="0.2">
      <c r="B14" s="4"/>
      <c r="C14" s="7" t="s">
        <v>7</v>
      </c>
      <c r="D14" s="7" t="s">
        <v>13</v>
      </c>
      <c r="E14" s="8"/>
      <c r="F14" s="25"/>
      <c r="G14" s="21"/>
      <c r="H14" s="26"/>
      <c r="I14" s="27">
        <f>IFERROR(IF(I11&lt;=I13,I9/I11*10000,0),0)</f>
        <v>0</v>
      </c>
    </row>
    <row r="16" spans="2:14" x14ac:dyDescent="0.2">
      <c r="N16" s="37"/>
    </row>
    <row r="17" spans="14:14" x14ac:dyDescent="0.2">
      <c r="N17" s="37"/>
    </row>
    <row r="20" spans="14:14" x14ac:dyDescent="0.2">
      <c r="N20" s="37"/>
    </row>
    <row r="21" spans="14:14" x14ac:dyDescent="0.2">
      <c r="N21" s="37"/>
    </row>
    <row r="22" spans="14:14" x14ac:dyDescent="0.2">
      <c r="N22" s="37"/>
    </row>
    <row r="23" spans="14:14" x14ac:dyDescent="0.2">
      <c r="N23" s="37"/>
    </row>
    <row r="24" spans="14:14" x14ac:dyDescent="0.2">
      <c r="N24" s="37"/>
    </row>
    <row r="25" spans="14:14" x14ac:dyDescent="0.2">
      <c r="N25" s="37"/>
    </row>
    <row r="26" spans="14:14" x14ac:dyDescent="0.2">
      <c r="N26" s="37"/>
    </row>
  </sheetData>
  <mergeCells count="2">
    <mergeCell ref="C2:D2"/>
    <mergeCell ref="B1:E1"/>
  </mergeCells>
  <phoneticPr fontId="2"/>
  <pageMargins left="0.7" right="0.7" top="0.75" bottom="0.75" header="0.3" footer="0.3"/>
  <pageSetup paperSize="9" scale="50" orientation="portrait"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総合評価基準</vt:lpstr>
      <vt:lpstr>総合評価基準採点表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2025-06-06T02:40:14Z</dcterms:created>
  <dcterms:modified xsi:type="dcterms:W3CDTF">2025-06-06T02:40:30Z</dcterms:modified>
</cp:coreProperties>
</file>